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marlo\Desktop\VÉRTICES\2025\Prefeituras - 2025\Prefeitura de Lagoa dos Gatos\PAD 07 - Quadras\PROJETO BÁSICO - QUADRA DO COCÃO\Orçamento Onerado\"/>
    </mc:Choice>
  </mc:AlternateContent>
  <xr:revisionPtr revIDLastSave="0" documentId="13_ncr:1_{11734204-C78C-43EA-832E-2B3E256500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ncargos" sheetId="40" r:id="rId1"/>
  </sheets>
  <definedNames>
    <definedName name="_xlnm._FilterDatabase" localSheetId="0" hidden="1">Encargos!#REF!</definedName>
    <definedName name="a" localSheetId="0">#REF!</definedName>
    <definedName name="a">#REF!</definedName>
    <definedName name="_xlnm.Print_Area" localSheetId="0">Encargos!#REF!</definedName>
    <definedName name="BDI" localSheetId="0">#REF!</definedName>
    <definedName name="BDI">#REF!</definedName>
    <definedName name="e" localSheetId="0">#REF!</definedName>
    <definedName name="e">#REF!</definedName>
    <definedName name="_xlnm.Print_Titles" localSheetId="0">Encargos!#REF!</definedName>
  </definedName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40" l="1"/>
  <c r="C36" i="40"/>
  <c r="C27" i="40"/>
  <c r="D27" i="40"/>
  <c r="D34" i="40"/>
  <c r="C34" i="40"/>
  <c r="D15" i="40"/>
  <c r="D37" i="40" s="1"/>
  <c r="C15" i="40"/>
  <c r="C37" i="40" s="1"/>
  <c r="D38" i="40" l="1"/>
  <c r="D39" i="40" s="1"/>
  <c r="C38" i="40"/>
  <c r="C39" i="40" s="1"/>
</calcChain>
</file>

<file path=xl/sharedStrings.xml><?xml version="1.0" encoding="utf-8"?>
<sst xmlns="http://schemas.openxmlformats.org/spreadsheetml/2006/main" count="75" uniqueCount="72">
  <si>
    <t>SECRETARIA MUNICIPAL DE INFRAESTRUTURA</t>
  </si>
  <si>
    <t>_______________________________________</t>
  </si>
  <si>
    <t>CÓDIGO</t>
  </si>
  <si>
    <t>DESCRIÇÃO</t>
  </si>
  <si>
    <t>HORISTA</t>
  </si>
  <si>
    <t>MENSALISTA</t>
  </si>
  <si>
    <t>GRUPO A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</si>
  <si>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</si>
  <si>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</si>
  <si>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</si>
  <si>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</si>
  <si>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</si>
  <si>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</si>
  <si>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</si>
  <si>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</si>
  <si>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</si>
  <si>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</t>
  </si>
  <si>
    <t>TOTAL</t>
  </si>
  <si>
    <t>INSS</t>
  </si>
  <si>
    <t>SESI</t>
  </si>
  <si>
    <t>SENAI</t>
  </si>
  <si>
    <t>INCRA</t>
  </si>
  <si>
    <t>SEBRAE</t>
  </si>
  <si>
    <t>FGTS</t>
  </si>
  <si>
    <t>SECONCI</t>
  </si>
  <si>
    <t>GRUPO B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</si>
  <si>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</si>
  <si>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</si>
  <si>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</si>
  <si>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</si>
  <si>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</si>
  <si>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</si>
  <si>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</si>
  <si>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</si>
  <si>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</si>
  <si>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</si>
  <si>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Salário Educação</t>
  </si>
  <si>
    <t>Seguro Contra Acidentes de Trabalho</t>
  </si>
  <si>
    <t>Repouso Semanal Remunerado</t>
  </si>
  <si>
    <t>Feriados</t>
  </si>
  <si>
    <t>Auxílio - Enfermidade</t>
  </si>
  <si>
    <t>13º Salário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</si>
  <si>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</si>
  <si>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</si>
  <si>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</si>
  <si>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</si>
  <si>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</si>
  <si>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</si>
  <si>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B</t>
  </si>
  <si>
    <t>GRUPO C</t>
  </si>
  <si>
    <t>C1</t>
  </si>
  <si>
    <t>C2</t>
  </si>
  <si>
    <t>C3</t>
  </si>
  <si>
    <t>C4</t>
  </si>
  <si>
    <t>C5</t>
  </si>
  <si>
    <t>C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</si>
  <si>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</si>
  <si>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</si>
  <si>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</si>
  <si>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</si>
  <si>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</si>
  <si>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GRUPO D</t>
  </si>
  <si>
    <t>D1</t>
  </si>
  <si>
    <t>D2</t>
  </si>
  <si>
    <t>D</t>
  </si>
  <si>
    <t>Reincidência de Grupo A sobre Aviso Prévio
Trabalhado e Reincidência do FGTS sobre Aviso
Prévio Indenizado</t>
  </si>
  <si>
    <t>TOTAL (A+B+C+D)</t>
  </si>
  <si>
    <t>Reincidência de Grupo A sobre Grupo B (sem considerar INSS sobre 13ª, conforme Lei nº 14.973/2024)</t>
  </si>
  <si>
    <t>ENCARGOS SOCIAIS SOBRE A MÃO DE OBRA - ONERADO</t>
  </si>
  <si>
    <t>Marllon Victor Soares Cabral</t>
  </si>
  <si>
    <t>Engenheiro Civil Me.</t>
  </si>
  <si>
    <t>CREA 181.588.332-4/PE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</si>
</sst>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_);[Red]\(0.00\)"/>
    <numFmt numFmtId="166" formatCode="#,##0.0000000000;[Red]#,##0.0000000000"/>
  </numFmts>
  <fonts count="10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3">
    <xf numFmtId="0" fontId="0" fillId="0" borderId="0"/>
    <xf numFmtId="0" fontId="4" fillId="0" borderId="0"/>
    <xf numFmtId="0" fontId="3" fillId="0" borderId="0"/>
    <xf numFmtId="4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6" fillId="0" borderId="0" xfId="9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5" xfId="0" applyFont="1" applyBorder="1"/>
    <xf numFmtId="0" fontId="4" fillId="0" borderId="0" xfId="0" applyFont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10" fontId="4" fillId="0" borderId="1" xfId="0" applyNumberFormat="1" applyFont="1" applyBorder="1" applyAlignment="1">
      <alignment horizontal="center" vertical="center"/>
    </xf>
    <xf numFmtId="10" fontId="7" fillId="0" borderId="1" xfId="0" quotePrefix="1" applyNumberFormat="1" applyFont="1" applyBorder="1" applyAlignment="1">
      <alignment horizontal="center" vertical="center"/>
    </xf>
    <xf numFmtId="10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10" fontId="6" fillId="0" borderId="0" xfId="9" applyNumberFormat="1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</cellXfs>
  <cellStyles count="23">
    <cellStyle name="0,0_x000d__x000a_NA_x000d__x000a_" xfId="1" xr:uid="{00000000-0005-0000-0000-000000000000}"/>
    <cellStyle name="Excel Built-in Normal" xfId="2" xr:uid="{00000000-0005-0000-0000-000001000000}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Porcentagem 2" xfId="11" xr:uid="{00000000-0005-0000-0000-00000B000000}"/>
    <cellStyle name="Separador de milhares 2" xfId="12" xr:uid="{00000000-0005-0000-0000-00000C000000}"/>
    <cellStyle name="Separador de milhares 2 2" xfId="13" xr:uid="{00000000-0005-0000-0000-00000D000000}"/>
    <cellStyle name="Separador de milhares 2 3" xfId="14" xr:uid="{00000000-0005-0000-0000-00000E000000}"/>
    <cellStyle name="Separador de milhares 2 4" xfId="15" xr:uid="{00000000-0005-0000-0000-00000F000000}"/>
    <cellStyle name="Separador de milhares 2 5" xfId="16" xr:uid="{00000000-0005-0000-0000-000010000000}"/>
    <cellStyle name="Separador de milhares 2_10º BM ( ADITIVO)" xfId="17" xr:uid="{00000000-0005-0000-0000-000011000000}"/>
    <cellStyle name="Separador de milhares 3" xfId="18" xr:uid="{00000000-0005-0000-0000-000012000000}"/>
    <cellStyle name="Separador de milhares 3 2" xfId="19" xr:uid="{00000000-0005-0000-0000-000013000000}"/>
    <cellStyle name="Separador de milhares 3_10º BM ( ADITIVO)" xfId="20" xr:uid="{00000000-0005-0000-0000-000014000000}"/>
    <cellStyle name="Separador de milhares 4" xfId="21" xr:uid="{00000000-0005-0000-0000-000015000000}"/>
    <cellStyle name="Vírgula 2" xfId="22" xr:uid="{00000000-0005-0000-0000-00001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1912620</xdr:colOff>
      <xdr:row>0</xdr:row>
      <xdr:rowOff>167640</xdr:rowOff>
    </xdr:from>
    <xdr:to>
      <xdr:col>1</xdr:col>
      <xdr:colOff>3162300</xdr:colOff>
      <xdr:row>0</xdr:row>
      <xdr:rowOff>994928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72945EC-38D9-5760-BFAB-BEA838C1B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hq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12720" y="167640"/>
          <a:ext cx="1249680" cy="8272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6"/>
  <sheetViews>
    <sheetView tabSelected="1" topLeftCell="A31" zoomScaleNormal="100" zoomScaleSheetLayoutView="90" workbookViewId="0">
      <selection activeCell="A45" sqref="A1:D45"/>
    </sheetView>
  </sheetViews>
  <sheetFormatPr defaultColWidth="8.88671875" defaultRowHeight="13.2" x14ac:dyDescent="0.25"/>
  <cols>
    <col min="1" max="1" width="11.6640625" style="1" customWidth="1"/>
    <col min="2" max="2" width="48.33203125" style="1" customWidth="1"/>
    <col min="3" max="3" width="18.44140625" style="1" customWidth="1"/>
    <col min="4" max="4" width="18.109375" style="1" customWidth="1"/>
    <col min="5" max="5" width="12.33203125" style="1" customWidth="1"/>
    <col min="6" max="6" width="16.44140625" style="1" customWidth="1"/>
    <col min="7" max="7" width="24.109375" style="1" customWidth="1"/>
    <col min="8" max="8" width="20.88671875" style="1" customWidth="1"/>
    <col min="9" max="9" width="9.44140625" style="1" customWidth="1"/>
    <col min="10" max="16384" width="8.88671875" style="1"/>
  </cols>
  <sheetData>
    <row r="1" spans="1:4" ht="89.25" customHeight="1" x14ac:dyDescent="0.3">
      <c r="A1" s="17"/>
      <c r="B1" s="17"/>
      <c r="C1" s="17"/>
      <c r="D1" s="17"/>
    </row>
    <row r="2" spans="1:4" ht="15.6" x14ac:dyDescent="0.25">
      <c r="A2" s="18" t="s">
        <v>0</v>
      </c>
      <c r="B2" s="19"/>
      <c r="C2" s="19"/>
      <c r="D2" s="20"/>
    </row>
    <row r="3" spans="1:4" ht="15.6" x14ac:dyDescent="0.25">
      <c r="A3" s="21" t="s">
        <v>68</v>
      </c>
      <c r="B3" s="21"/>
      <c r="C3" s="21"/>
      <c r="D3" s="21"/>
    </row>
    <row r="4" spans="1:4" ht="15.6" x14ac:dyDescent="0.25">
      <c r="A4" s="2" t="s">
        <v>2</v>
      </c>
      <c r="B4" s="2" t="s">
        <v>3</v>
      </c>
      <c r="C4" s="2" t="s">
        <v>4</v>
      </c>
      <c r="D4" s="2" t="s">
        <v>5</v>
      </c>
    </row>
    <row r="5" spans="1:4" ht="15.6" x14ac:dyDescent="0.25">
      <c r="A5" s="18" t="s">
        <v>6</v>
      </c>
      <c r="B5" s="19"/>
      <c r="C5" s="19"/>
      <c r="D5" s="20"/>
    </row>
    <row r="6" spans="1:4" ht="15.6" x14ac:dyDescent="0.3">
      <c r="A6" s="8" t="s">
        <v>7</v>
      </c>
      <c r="B6" s="4" t="s">
        <v>18</v>
      </c>
      <c r="C6" s="11">
        <v>0.2</v>
      </c>
      <c r="D6" s="11">
        <v>0.2</v>
      </c>
    </row>
    <row r="7" spans="1:4" ht="15.6" x14ac:dyDescent="0.3">
      <c r="A7" s="8" t="s">
        <v>8</v>
      </c>
      <c r="B7" s="4" t="s">
        <v>19</v>
      </c>
      <c r="C7" s="11">
        <v>1.4999999999999999E-2</v>
      </c>
      <c r="D7" s="11">
        <v>1.4999999999999999E-2</v>
      </c>
    </row>
    <row r="8" spans="1:4" ht="15.6" x14ac:dyDescent="0.3">
      <c r="A8" s="8" t="s">
        <v>9</v>
      </c>
      <c r="B8" s="4" t="s">
        <v>20</v>
      </c>
      <c r="C8" s="11">
        <v>0.01</v>
      </c>
      <c r="D8" s="11">
        <v>0.01</v>
      </c>
    </row>
    <row r="9" spans="1:4" ht="15.6" x14ac:dyDescent="0.3">
      <c r="A9" s="8" t="s">
        <v>10</v>
      </c>
      <c r="B9" s="4" t="s">
        <v>21</v>
      </c>
      <c r="C9" s="11">
        <v>2E-3</v>
      </c>
      <c r="D9" s="11">
        <v>2E-3</v>
      </c>
    </row>
    <row r="10" spans="1:4" ht="15.6" x14ac:dyDescent="0.3">
      <c r="A10" s="8" t="s">
        <v>11</v>
      </c>
      <c r="B10" s="4" t="s">
        <v>22</v>
      </c>
      <c r="C10" s="11">
        <v>6.0000000000000001E-3</v>
      </c>
      <c r="D10" s="11">
        <v>6.0000000000000001E-3</v>
      </c>
    </row>
    <row r="11" spans="1:4" ht="15.6" x14ac:dyDescent="0.3">
      <c r="A11" s="8" t="s">
        <v>12</v>
      </c>
      <c r="B11" s="4" t="s">
        <v>36</v>
      </c>
      <c r="C11" s="11">
        <v>2.5000000000000001E-2</v>
      </c>
      <c r="D11" s="11">
        <v>2.5000000000000001E-2</v>
      </c>
    </row>
    <row r="12" spans="1:4" ht="15.6" x14ac:dyDescent="0.3">
      <c r="A12" s="8" t="s">
        <v>13</v>
      </c>
      <c r="B12" s="4" t="s">
        <v>37</v>
      </c>
      <c r="C12" s="11">
        <v>0.03</v>
      </c>
      <c r="D12" s="11">
        <v>0.03</v>
      </c>
    </row>
    <row r="13" spans="1:4" ht="15.6" x14ac:dyDescent="0.3">
      <c r="A13" s="8" t="s">
        <v>14</v>
      </c>
      <c r="B13" s="10" t="s">
        <v>23</v>
      </c>
      <c r="C13" s="13">
        <v>0.08</v>
      </c>
      <c r="D13" s="13">
        <v>0.08</v>
      </c>
    </row>
    <row r="14" spans="1:4" ht="15.6" x14ac:dyDescent="0.3">
      <c r="A14" s="8" t="s">
        <v>15</v>
      </c>
      <c r="B14" s="10" t="s">
        <v>24</v>
      </c>
      <c r="C14" s="13">
        <v>0</v>
      </c>
      <c r="D14" s="13">
        <v>0</v>
      </c>
    </row>
    <row r="15" spans="1:4" ht="15.6" x14ac:dyDescent="0.3">
      <c r="A15" s="3" t="s">
        <v>16</v>
      </c>
      <c r="B15" s="9" t="s">
        <v>17</v>
      </c>
      <c r="C15" s="12">
        <f>SUM(C6:C14)</f>
        <v>0.36800000000000005</v>
      </c>
      <c r="D15" s="12">
        <f>SUM(D6:D14)</f>
        <v>0.36800000000000005</v>
      </c>
    </row>
    <row r="16" spans="1:4" ht="15.6" x14ac:dyDescent="0.25">
      <c r="A16" s="18" t="s">
        <v>25</v>
      </c>
      <c r="B16" s="19"/>
      <c r="C16" s="19"/>
      <c r="D16" s="20"/>
    </row>
    <row r="17" spans="1:4" ht="15.6" x14ac:dyDescent="0.3">
      <c r="A17" s="8" t="s">
        <v>26</v>
      </c>
      <c r="B17" s="4" t="s">
        <v>38</v>
      </c>
      <c r="C17" s="11">
        <v>0.18010000000000001</v>
      </c>
      <c r="D17" s="11">
        <v>0</v>
      </c>
    </row>
    <row r="18" spans="1:4" ht="15.6" x14ac:dyDescent="0.3">
      <c r="A18" s="8" t="s">
        <v>27</v>
      </c>
      <c r="B18" s="4" t="s">
        <v>39</v>
      </c>
      <c r="C18" s="11">
        <v>4.3200000000000002E-2</v>
      </c>
      <c r="D18" s="11">
        <v>0</v>
      </c>
    </row>
    <row r="19" spans="1:4" ht="15.6" x14ac:dyDescent="0.3">
      <c r="A19" s="8" t="s">
        <v>28</v>
      </c>
      <c r="B19" s="4" t="s">
        <v>40</v>
      </c>
      <c r="C19" s="11">
        <v>8.6E-3</v>
      </c>
      <c r="D19" s="11">
        <v>6.4999999999999997E-3</v>
      </c>
    </row>
    <row r="20" spans="1:4" ht="15.6" x14ac:dyDescent="0.3">
      <c r="A20" s="8" t="s">
        <v>29</v>
      </c>
      <c r="B20" s="4" t="s">
        <v>41</v>
      </c>
      <c r="C20" s="11">
        <v>0.10970000000000001</v>
      </c>
      <c r="D20" s="11">
        <v>8.3299999999999999E-2</v>
      </c>
    </row>
    <row r="21" spans="1:4" ht="15.6" x14ac:dyDescent="0.3">
      <c r="A21" s="8" t="s">
        <v>30</v>
      </c>
      <c r="B21" s="4" t="s">
        <v>42</v>
      </c>
      <c r="C21" s="11">
        <v>6.9999999999999999E-4</v>
      </c>
      <c r="D21" s="11">
        <v>5.0000000000000001E-4</v>
      </c>
    </row>
    <row r="22" spans="1:4" ht="15.6" x14ac:dyDescent="0.3">
      <c r="A22" s="8" t="s">
        <v>31</v>
      </c>
      <c r="B22" s="4" t="s">
        <v>43</v>
      </c>
      <c r="C22" s="11">
        <v>7.3000000000000001E-3</v>
      </c>
      <c r="D22" s="11">
        <v>5.5999999999999999E-3</v>
      </c>
    </row>
    <row r="23" spans="1:4" ht="15.6" x14ac:dyDescent="0.3">
      <c r="A23" s="8" t="s">
        <v>32</v>
      </c>
      <c r="B23" s="4" t="s">
        <v>44</v>
      </c>
      <c r="C23" s="11">
        <v>1.9599999999999999E-2</v>
      </c>
      <c r="D23" s="11">
        <v>0</v>
      </c>
    </row>
    <row r="24" spans="1:4" ht="15.6" x14ac:dyDescent="0.3">
      <c r="A24" s="8" t="s">
        <v>33</v>
      </c>
      <c r="B24" s="10" t="s">
        <v>45</v>
      </c>
      <c r="C24" s="13">
        <v>1E-3</v>
      </c>
      <c r="D24" s="13">
        <v>6.9999999999999999E-4</v>
      </c>
    </row>
    <row r="25" spans="1:4" ht="15.6" x14ac:dyDescent="0.3">
      <c r="A25" s="8" t="s">
        <v>34</v>
      </c>
      <c r="B25" s="10" t="s">
        <v>46</v>
      </c>
      <c r="C25" s="13">
        <v>9.9500000000000005E-2</v>
      </c>
      <c r="D25" s="13">
        <v>7.5600000000000001E-2</v>
      </c>
    </row>
    <row r="26" spans="1:4" ht="15.6" x14ac:dyDescent="0.3">
      <c r="A26" s="8" t="s">
        <v>35</v>
      </c>
      <c r="B26" s="10" t="s">
        <v>47</v>
      </c>
      <c r="C26" s="13">
        <v>2.9999999999999997E-4</v>
      </c>
      <c r="D26" s="13">
        <v>2.9999999999999997E-4</v>
      </c>
    </row>
    <row r="27" spans="1:4" ht="15.6" x14ac:dyDescent="0.3">
      <c r="A27" s="3" t="s">
        <v>48</v>
      </c>
      <c r="B27" s="9" t="s">
        <v>17</v>
      </c>
      <c r="C27" s="12">
        <f>SUM(C17:C26)</f>
        <v>0.47000000000000003</v>
      </c>
      <c r="D27" s="12">
        <f>SUM(D17:D26)</f>
        <v>0.17250000000000001</v>
      </c>
    </row>
    <row r="28" spans="1:4" ht="15.6" x14ac:dyDescent="0.25">
      <c r="A28" s="18" t="s">
        <v>49</v>
      </c>
      <c r="B28" s="19"/>
      <c r="C28" s="19"/>
      <c r="D28" s="20"/>
    </row>
    <row r="29" spans="1:4" ht="15.6" x14ac:dyDescent="0.3">
      <c r="A29" s="8" t="s">
        <v>50</v>
      </c>
      <c r="B29" s="4" t="s">
        <v>56</v>
      </c>
      <c r="C29" s="11">
        <v>4.7699999999999999E-2</v>
      </c>
      <c r="D29" s="11">
        <v>3.6299999999999999E-2</v>
      </c>
    </row>
    <row r="30" spans="1:4" ht="15.6" x14ac:dyDescent="0.3">
      <c r="A30" s="8" t="s">
        <v>51</v>
      </c>
      <c r="B30" s="4" t="s">
        <v>57</v>
      </c>
      <c r="C30" s="11">
        <v>1.1000000000000001E-3</v>
      </c>
      <c r="D30" s="11">
        <v>8.9999999999999998E-4</v>
      </c>
    </row>
    <row r="31" spans="1:4" ht="15.6" x14ac:dyDescent="0.3">
      <c r="A31" s="8" t="s">
        <v>52</v>
      </c>
      <c r="B31" s="4" t="s">
        <v>58</v>
      </c>
      <c r="C31" s="11">
        <v>3.9800000000000002E-2</v>
      </c>
      <c r="D31" s="11">
        <v>3.0300000000000001E-2</v>
      </c>
    </row>
    <row r="32" spans="1:4" ht="15.6" x14ac:dyDescent="0.3">
      <c r="A32" s="8" t="s">
        <v>53</v>
      </c>
      <c r="B32" s="4" t="s">
        <v>59</v>
      </c>
      <c r="C32" s="11">
        <v>3.0599999999999999E-2</v>
      </c>
      <c r="D32" s="11">
        <v>2.3300000000000001E-2</v>
      </c>
    </row>
    <row r="33" spans="1:7" ht="15.6" x14ac:dyDescent="0.3">
      <c r="A33" s="8" t="s">
        <v>54</v>
      </c>
      <c r="B33" s="4" t="s">
        <v>60</v>
      </c>
      <c r="C33" s="11">
        <v>4.0000000000000001E-3</v>
      </c>
      <c r="D33" s="11">
        <v>3.0999999999999999E-3</v>
      </c>
    </row>
    <row r="34" spans="1:7" ht="15.6" x14ac:dyDescent="0.3">
      <c r="A34" s="3" t="s">
        <v>55</v>
      </c>
      <c r="B34" s="9" t="s">
        <v>17</v>
      </c>
      <c r="C34" s="12">
        <f>SUM(C29:C33)</f>
        <v>0.1232</v>
      </c>
      <c r="D34" s="12">
        <f>SUM(D29:D33)</f>
        <v>9.3900000000000011E-2</v>
      </c>
    </row>
    <row r="35" spans="1:7" ht="15.6" x14ac:dyDescent="0.25">
      <c r="A35" s="18" t="s">
        <v>61</v>
      </c>
      <c r="B35" s="19"/>
      <c r="C35" s="19"/>
      <c r="D35" s="20"/>
    </row>
    <row r="36" spans="1:7" ht="47.4" customHeight="1" x14ac:dyDescent="0.3">
      <c r="A36" s="8" t="s">
        <v>62</v>
      </c>
      <c r="B36" s="14" t="s">
        <v>67</v>
      </c>
      <c r="C36" s="11">
        <f>C15*C27</f>
        <v>0.17296000000000003</v>
      </c>
      <c r="D36" s="11">
        <f>D15*D27</f>
        <v>6.3480000000000009E-2</v>
      </c>
      <c r="F36" s="15"/>
      <c r="G36" s="15"/>
    </row>
    <row r="37" spans="1:7" ht="46.8" x14ac:dyDescent="0.3">
      <c r="A37" s="8" t="s">
        <v>63</v>
      </c>
      <c r="B37" s="14" t="s">
        <v>65</v>
      </c>
      <c r="C37" s="11">
        <f>(C15*C30)+(C13*C29)</f>
        <v>4.2208000000000002E-3</v>
      </c>
      <c r="D37" s="11">
        <f>(D15*D30)+(D13*D29)</f>
        <v>3.2351999999999997E-3</v>
      </c>
      <c r="F37" s="15"/>
    </row>
    <row r="38" spans="1:7" ht="15.6" x14ac:dyDescent="0.3">
      <c r="A38" s="3" t="s">
        <v>64</v>
      </c>
      <c r="B38" s="9" t="s">
        <v>17</v>
      </c>
      <c r="C38" s="12">
        <f>SUM(C36:C37)</f>
        <v>0.17718080000000003</v>
      </c>
      <c r="D38" s="12">
        <f>SUM(D36:D37)</f>
        <v>6.6715200000000002E-2</v>
      </c>
    </row>
    <row r="39" spans="1:7" ht="15.6" x14ac:dyDescent="0.3">
      <c r="A39" s="22" t="s">
        <v>66</v>
      </c>
      <c r="B39" s="23"/>
      <c r="C39" s="12">
        <f>C15+C27+C34+C38</f>
        <v>1.1383808000000002</v>
      </c>
      <c r="D39" s="12">
        <f>D15+D27+D34+D38</f>
        <v>0.70111520000000005</v>
      </c>
    </row>
    <row r="40" spans="1:7" ht="15.6" x14ac:dyDescent="0.3">
      <c r="A40" s="5"/>
      <c r="B40" s="5"/>
      <c r="C40" s="5"/>
      <c r="D40" s="5"/>
    </row>
    <row r="41" spans="1:7" ht="15.6" x14ac:dyDescent="0.3">
      <c r="A41" s="6"/>
      <c r="B41" s="6"/>
      <c r="C41" s="6"/>
      <c r="D41" s="6"/>
    </row>
    <row r="42" spans="1:7" ht="15.6" x14ac:dyDescent="0.3">
      <c r="A42" s="16" t="s">
        <v>1</v>
      </c>
      <c r="B42" s="16"/>
      <c r="C42" s="16"/>
      <c r="D42" s="16"/>
    </row>
    <row r="43" spans="1:7" ht="15.6" x14ac:dyDescent="0.3">
      <c r="A43" s="16" t="s">
        <v>69</v>
      </c>
      <c r="B43" s="16"/>
      <c r="C43" s="16"/>
      <c r="D43" s="16"/>
    </row>
    <row r="44" spans="1:7" ht="15.6" x14ac:dyDescent="0.3">
      <c r="A44" s="16" t="s">
        <v>70</v>
      </c>
      <c r="B44" s="16"/>
      <c r="C44" s="16"/>
      <c r="D44" s="16"/>
    </row>
    <row r="45" spans="1:7" ht="15.6" x14ac:dyDescent="0.3">
      <c r="A45" s="16" t="s">
        <v>71</v>
      </c>
      <c r="B45" s="16"/>
      <c r="C45" s="16"/>
      <c r="D45" s="16"/>
    </row>
    <row r="46" spans="1:7" ht="15" x14ac:dyDescent="0.25">
      <c r="A46" s="7"/>
      <c r="B46" s="7"/>
      <c r="C46" s="7"/>
      <c r="D46" s="7"/>
    </row>
  </sheetData>
  <mergeCells count="12">
    <mergeCell ref="A44:D44"/>
    <mergeCell ref="A45:D45"/>
    <mergeCell ref="A1:D1"/>
    <mergeCell ref="A2:D2"/>
    <mergeCell ref="A3:D3"/>
    <mergeCell ref="A42:D42"/>
    <mergeCell ref="A43:D43"/>
    <mergeCell ref="A5:D5"/>
    <mergeCell ref="A16:D16"/>
    <mergeCell ref="A28:D28"/>
    <mergeCell ref="A35:D35"/>
    <mergeCell ref="A39:B39"/>
  </mergeCells>
  <phoneticPr fontId="9" type="noConversion"/>
  <printOptions horizontalCentered="1"/>
  <pageMargins left="0.25" right="0.25" top="0.75" bottom="0.75" header="0.3" footer="0.3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Encargos</vt:lpstr>
    </vt:vector>
  </TitlesOfParts>
  <Company>SEDUPE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</dc:creator>
  <cp:lastModifiedBy>Marllon Cabral</cp:lastModifiedBy>
  <cp:lastPrinted>2025-06-06T12:30:22Z</cp:lastPrinted>
  <dcterms:created xsi:type="dcterms:W3CDTF">2003-11-17T18:24:23Z</dcterms:created>
  <dcterms:modified xsi:type="dcterms:W3CDTF">2025-06-06T12:31:06Z</dcterms:modified>
</cp:coreProperties>
</file>